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rkik-edhs.mil.intra/dhs/Active/dav/applications/1/lists/1/items/398746/files/1/"/>
    </mc:Choice>
  </mc:AlternateContent>
  <xr:revisionPtr revIDLastSave="0" documentId="13_ncr:1_{908EBCAB-766E-46E4-BA39-271898B7D6E0}" xr6:coauthVersionLast="47" xr6:coauthVersionMax="47" xr10:uidLastSave="{00000000-0000-0000-0000-000000000000}"/>
  <bookViews>
    <workbookView xWindow="28680" yWindow="-120" windowWidth="29040" windowHeight="175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9" i="1" l="1"/>
  <c r="I20" i="1"/>
  <c r="I21" i="1"/>
  <c r="I22" i="1"/>
  <c r="I23" i="1"/>
  <c r="I24" i="1"/>
  <c r="I25" i="1"/>
  <c r="I26" i="1"/>
  <c r="I27" i="1"/>
  <c r="F20" i="1"/>
  <c r="F22" i="1"/>
  <c r="F19" i="1"/>
  <c r="F14" i="1"/>
  <c r="F12" i="1"/>
  <c r="F11" i="1"/>
  <c r="F26" i="1"/>
  <c r="F10" i="1"/>
  <c r="F13" i="1"/>
  <c r="F15" i="1"/>
  <c r="F17" i="1"/>
  <c r="F18" i="1"/>
  <c r="F21" i="1"/>
  <c r="F23" i="1"/>
  <c r="F25" i="1"/>
  <c r="F27" i="1"/>
  <c r="F9" i="1"/>
  <c r="I15" i="1"/>
  <c r="I16" i="1"/>
  <c r="I17" i="1"/>
  <c r="I18" i="1"/>
  <c r="I9" i="1"/>
  <c r="I10" i="1"/>
  <c r="I11" i="1"/>
  <c r="I12" i="1"/>
  <c r="I13" i="1"/>
  <c r="I14" i="1"/>
  <c r="F24" i="1" l="1"/>
  <c r="F16" i="1"/>
  <c r="F28" i="1" s="1"/>
</calcChain>
</file>

<file path=xl/sharedStrings.xml><?xml version="1.0" encoding="utf-8"?>
<sst xmlns="http://schemas.openxmlformats.org/spreadsheetml/2006/main" count="126" uniqueCount="94">
  <si>
    <t>Ühik</t>
  </si>
  <si>
    <t>Tarnija tootekood</t>
  </si>
  <si>
    <t>EAN kood</t>
  </si>
  <si>
    <t>Tootja  nimi</t>
  </si>
  <si>
    <t>Tootja tootekood</t>
  </si>
  <si>
    <t>Elektrikaubad, patarei, 2CR5, 6V, liitium, 1 tk</t>
  </si>
  <si>
    <t>Elektrikaubad, patarei, 6LR61, 9V, (korona), 1 tk</t>
  </si>
  <si>
    <t>Elektrikaubad, patarei, CR123A, 3V, liitium, 1 tk</t>
  </si>
  <si>
    <t>Elektrikaubad, patarei, CR2032, 3V, liitium, 1 tk</t>
  </si>
  <si>
    <t>Elektrikaubad, patarei, L91, 1,5V,  AA, liitium, 1 tk</t>
  </si>
  <si>
    <t>Elektrikaubad, patarei, LR03, 1,5V, AAA, 1 tk</t>
  </si>
  <si>
    <t>Elektrikaubad, patarei, LR6, 1,5V, AA, 1 tk</t>
  </si>
  <si>
    <t xml:space="preserve">Tabelis toodud kogused on orienteeruvad ja esitatud pakkumuste võrreldavuse tagamiseks, ostja ei kohustu samas mahus kaupu ostma (kogused võivad suureneda või väheneda). </t>
  </si>
  <si>
    <t xml:space="preserve">Toote ühiku hind märkida käibemaksuta ja maksimaalselt 2 kohta peale koma. </t>
  </si>
  <si>
    <t>1 tk</t>
  </si>
  <si>
    <t>Hinnanguline maksumus km-ta kokku</t>
  </si>
  <si>
    <t>Elektrikaubad, patarei 1/2AA, LS14250, 3,6V, liitium, 1 tk</t>
  </si>
  <si>
    <t>Elektrikaubad, patarei, LR20, 1,5V, (D), 1 tk</t>
  </si>
  <si>
    <t>Elektrikaubad, patarei, FR03, 1,5V, AAA, liitium, 1 tk</t>
  </si>
  <si>
    <t>Pakkumuse maksumus kokku (pakkuja sisestab rohelise lahtri väärtuse RHRi hindamiskriteeriumite lehele)</t>
  </si>
  <si>
    <t>Pakkumuse vorm, tehniline kirjeldus</t>
  </si>
  <si>
    <t>Pakkuja nimi:</t>
  </si>
  <si>
    <t>Reg.kood:</t>
  </si>
  <si>
    <t>Nr</t>
  </si>
  <si>
    <t>Ühiku hind km-ta</t>
  </si>
  <si>
    <t>Pakutava toote nimi ja kirjeldus</t>
  </si>
  <si>
    <t>Toote nimi ja kirjeldus</t>
  </si>
  <si>
    <t xml:space="preserve">Pakutud toote tükkide arv pakendis </t>
  </si>
  <si>
    <t>Ostja esitab tellimused läbi ostja tellimiskeskkonna/automaatlao, e-kirjaga või kasutab muud eelnevalt kokku lepitud tellimisprotseduuri.</t>
  </si>
  <si>
    <t>Kauba ühiku hind on lepinguperioodil siduv. Maksumus peab olema ostjale lõplik ja sisaldama kõiki kulusid, sh objektile transport ja kauba üleandmine (ostja poolt määratud ruumis). Kaupade tarnekohad on üle Eesti (sh peamised tarnekohad on Tallinn, Paldiski, Ämari, Tapa, Jõhvi, Tartu ja Võru).</t>
  </si>
  <si>
    <t>Tarnitavate toodete säilivusaeg alates ostjale üleandmisest peab olema vähemalt 3 aastat.</t>
  </si>
  <si>
    <t>Pakkuja/Müüja peab arvestama alljärgnevate tingimustega:</t>
  </si>
  <si>
    <t>Kõik kaubad peavad vastama kehtivatele õigusaktidele ja nende kasutamine peab olema ohutu ja lubatud Eesti Vabariigis ja/või Euroopa Liidu maades.</t>
  </si>
  <si>
    <t>Ostjal on õigus nõuda müüjalt kauba kohta täiendavaid andmeid, milleks võivad olla spetsifikatsioonid, kasutusjuhendid, sertifikaadid jms.</t>
  </si>
  <si>
    <t>Elektrikaubad, patarei, akupatarei, R6, AA, NIMH, 1,2V, min 2500mAh, 1 tk</t>
  </si>
  <si>
    <t>Elektrikaubad, patarei, akupatarei, R03, AAA, NIMH, 1,2V, min 900mAh, 1 tk</t>
  </si>
  <si>
    <t>Elektrikaubad, patarei, CR2016, 3V, liitium, 1 tk</t>
  </si>
  <si>
    <t>Pakendi maksumus km-ta</t>
  </si>
  <si>
    <t>Elektrikaubad, patarei, BR2330, 3V, liitium, 1 tk</t>
  </si>
  <si>
    <t>Elektrikaubad, patarei, CR2, 3V, liitium, 1 tk</t>
  </si>
  <si>
    <t>Elektrikaubad, patarei, LR14, 1,5V, (C), 1 tk</t>
  </si>
  <si>
    <t>Elektrikaubad, patarei, LR44, 1,5V, 1 tk</t>
  </si>
  <si>
    <t>Elektrikaubad, patarei, CR2025, 3V, liitium, 1 tk</t>
  </si>
  <si>
    <t>Pakkuja täidab kõik kollased lahtrid ning märgib RHRi hindamiskriteerumitesse pakkumuse maksumuse kokku (rohelise lahtri F28 väärtus). Pakkujal ei ole lubatud tabelit muuta.</t>
  </si>
  <si>
    <t>Hinnanguline kogus 6 kuu jooksul</t>
  </si>
  <si>
    <t>Minikonkurss: „Patareide ostmine (periood 6 kuud)” (Viitenumber 309974)</t>
  </si>
  <si>
    <t>ALUS: „Ehituspoe kaupade ostmine“ (viitenumber 284234)</t>
  </si>
  <si>
    <t xml:space="preserve">Ostjal on õigus lisaks käesolevas lisas 1 fikseeritud kaupadele osta ka muid patareisid ja patareidega seotud lisatarvikuid, mis on pakkuja tootevalikus. Selliste kaupade ostmisel lähtub ostja müüja hinnakirjast. Ostjal on õigus võtta turult võrdlevaid pakkumusi ja/või võrrelda hindu suuremate jaemüüjate letihinnaga. Kui ostja ei jõua nende kaupade osas, mis ei ole hankelepinguga fikseeritud, hankelepingupartneriga hinnas või muudes tingimustes kokkuleppele või müüjal ei ole võimalik neid kaupu pakkuda, siis on ostjal õigus need kaubad osta mujalt (mitte käesoleva hankelepingu alt). </t>
  </si>
  <si>
    <t>Elektrikaubad, akulaadija R6 / AA ja R03 / AAA tüüpi NiMH akude laadimiseks, võimalik laadida korraga 1, 2, 3 või 4 R6 / AA või R03 / AAA patareid</t>
  </si>
  <si>
    <t>Hankelepingu alusel hakkab ostja esitama müüjale tellimusi vastavalt vajadusele. Kaupade tarneaeg on 3 päeva alates tellimuse esitamisest, kui ei ole kokku lepitud teisiti.</t>
  </si>
  <si>
    <t>BAUHOF GROUP AS</t>
  </si>
  <si>
    <t>353459</t>
  </si>
  <si>
    <t>354003</t>
  </si>
  <si>
    <t>353562</t>
  </si>
  <si>
    <t>353239</t>
  </si>
  <si>
    <t>353240</t>
  </si>
  <si>
    <t>353515</t>
  </si>
  <si>
    <t>353461</t>
  </si>
  <si>
    <t>353484</t>
  </si>
  <si>
    <t>354000</t>
  </si>
  <si>
    <t>353328</t>
  </si>
  <si>
    <t>353265</t>
  </si>
  <si>
    <t>396142</t>
  </si>
  <si>
    <t>354002</t>
  </si>
  <si>
    <t>354001</t>
  </si>
  <si>
    <t>355630</t>
  </si>
  <si>
    <t>354207</t>
  </si>
  <si>
    <t>355895</t>
  </si>
  <si>
    <t>353282</t>
  </si>
  <si>
    <t>353565</t>
  </si>
  <si>
    <t>Varta</t>
  </si>
  <si>
    <t>SAFT</t>
  </si>
  <si>
    <t>Panasonic</t>
  </si>
  <si>
    <t>GP</t>
  </si>
  <si>
    <t>Varta 2CR5 liitiumpatarei</t>
  </si>
  <si>
    <t>Varta Industrial 9V/6LR61 patarei</t>
  </si>
  <si>
    <t>Varta CR123A liitium patarei (bulk)</t>
  </si>
  <si>
    <t>Varta CR2016 liitium patarei</t>
  </si>
  <si>
    <t>Varta CR2 liitium patarei (bulk)</t>
  </si>
  <si>
    <t>Varta CR2032 liitium patarei</t>
  </si>
  <si>
    <t>Varta Industrial AA/LR6 patarei (10-pakk)</t>
  </si>
  <si>
    <t>Varta Lithium 6106 AA/FR6 patarei 2-pakk</t>
  </si>
  <si>
    <t>Varta aku AA HR6 2600mAh 4-pakk</t>
  </si>
  <si>
    <t>Varta Industrial AAA/LR3 patarei (10-pakk)</t>
  </si>
  <si>
    <t>Varta Lithium 6103 AAA/FR03 patarei 2-pakk</t>
  </si>
  <si>
    <t>Varta Ready2use AAA/HR03 1000mAh aku 4-pakk</t>
  </si>
  <si>
    <t>Xtar MC4S laadija 4 Li-ion/Ni-MH/Ni-CD akule</t>
  </si>
  <si>
    <t>Varta Industrial C/LR14 patarei</t>
  </si>
  <si>
    <t>Varta Industrial D/LR20 patarei</t>
  </si>
  <si>
    <t>SAFT LS14250 1/2AA 3,6V Li-SOCl2 patarei</t>
  </si>
  <si>
    <t>Panasonic BR2330 liitium patarei 3V</t>
  </si>
  <si>
    <t>GP CR2025-C5 liitium patarei</t>
  </si>
  <si>
    <t xml:space="preserve">GP A76-C10 LR44 patarei 1,5V </t>
  </si>
  <si>
    <t>Xtar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</si>
</sst>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left"/>
    </xf>
    <xf numFmtId="0" fontId="0" fillId="0" borderId="0" xfId="0" applyAlignment="1">
      <alignment horizontal="right"/>
    </xf>
    <xf numFmtId="0" fontId="0" fillId="0" borderId="0" xfId="0" applyAlignment="1">
      <alignment horizontal="left"/>
    </xf>
    <xf numFmtId="0" fontId="0" fillId="0" borderId="0" xfId="0" applyProtection="1">
      <protection locked="0"/>
    </xf>
    <xf numFmtId="0" fontId="0" fillId="3" borderId="1" xfId="0" applyFill="1" applyBorder="1" applyAlignment="1">
      <alignment horizontal="left"/>
    </xf>
    <xf numFmtId="3" fontId="0" fillId="0" borderId="1" xfId="0" applyNumberFormat="1" applyBorder="1" applyAlignment="1">
      <alignment horizontal="right"/>
    </xf>
    <xf numFmtId="4" fontId="0" fillId="3" borderId="1" xfId="0" applyNumberFormat="1" applyFill="1" applyBorder="1" applyAlignment="1">
      <alignment horizontal="right"/>
    </xf>
    <xf numFmtId="4" fontId="0" fillId="0" borderId="0" xfId="0" applyNumberFormat="1"/>
    <xf numFmtId="0" fontId="1" fillId="0" borderId="1" xfId="0" applyFont="1" applyBorder="1" applyAlignment="1">
      <alignment horizontal="left"/>
    </xf>
    <xf numFmtId="0" fontId="1" fillId="0" borderId="1" xfId="0" applyFont="1" applyBorder="1" applyAlignment="1">
      <alignment wrapText="1"/>
    </xf>
    <xf numFmtId="49" fontId="1" fillId="0" borderId="1" xfId="0" applyNumberFormat="1" applyFont="1" applyBorder="1"/>
    <xf numFmtId="0" fontId="1" fillId="0" borderId="1" xfId="0" applyFont="1" applyBorder="1"/>
    <xf numFmtId="49" fontId="1" fillId="0" borderId="1" xfId="0" applyNumberFormat="1" applyFont="1" applyBorder="1" applyAlignment="1">
      <alignment wrapText="1"/>
    </xf>
    <xf numFmtId="0" fontId="0" fillId="0" borderId="1" xfId="0" applyBorder="1" applyAlignment="1">
      <alignment horizontal="left"/>
    </xf>
    <xf numFmtId="4" fontId="0" fillId="0" borderId="1" xfId="0" applyNumberFormat="1" applyBorder="1" applyAlignment="1">
      <alignment horizontal="right"/>
    </xf>
    <xf numFmtId="0" fontId="2" fillId="0" borderId="1" xfId="0" applyFont="1" applyBorder="1" applyAlignment="1">
      <alignment horizontal="left"/>
    </xf>
    <xf numFmtId="0" fontId="1" fillId="0" borderId="0" xfId="0" applyFont="1"/>
    <xf numFmtId="0" fontId="1" fillId="3" borderId="1" xfId="0" applyFont="1" applyFill="1" applyBorder="1" applyAlignment="1">
      <alignment horizontal="left"/>
    </xf>
    <xf numFmtId="4" fontId="0" fillId="3" borderId="1" xfId="0" applyNumberFormat="1" applyFill="1" applyBorder="1" applyAlignment="1">
      <alignment horizontal="right"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0" fillId="0" borderId="0" xfId="0" applyAlignment="1">
      <alignment horizontal="left" vertical="top"/>
    </xf>
    <xf numFmtId="0" fontId="0" fillId="0" borderId="1" xfId="0" applyBorder="1" applyAlignment="1">
      <alignment horizontal="left" wrapText="1"/>
    </xf>
    <xf numFmtId="4" fontId="0" fillId="0" borderId="1" xfId="0" applyNumberFormat="1" applyBorder="1" applyAlignment="1">
      <alignment horizontal="right" wrapText="1"/>
    </xf>
    <xf numFmtId="0" fontId="2" fillId="0" borderId="1" xfId="0" applyFont="1" applyBorder="1" applyAlignment="1">
      <alignment horizontal="left" wrapText="1"/>
    </xf>
    <xf numFmtId="4" fontId="1" fillId="2" borderId="2" xfId="0" applyNumberFormat="1" applyFont="1" applyFill="1" applyBorder="1"/>
    <xf numFmtId="4" fontId="1" fillId="0" borderId="0" xfId="0" applyNumberFormat="1" applyFont="1"/>
    <xf numFmtId="0" fontId="1" fillId="4" borderId="0" xfId="0" applyFont="1" applyFill="1" applyAlignment="1">
      <alignment horizontal="left"/>
    </xf>
    <xf numFmtId="0" fontId="0" fillId="0" borderId="0" xfId="0" applyAlignment="1" applyProtection="1">
      <alignment wrapText="1"/>
      <protection locked="0"/>
    </xf>
    <xf numFmtId="0" fontId="0" fillId="0" borderId="0" xfId="0" applyAlignment="1">
      <alignment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7</xdr:col>
      <xdr:colOff>514350</xdr:colOff>
      <xdr:row>0</xdr:row>
      <xdr:rowOff>85725</xdr:rowOff>
    </xdr:from>
    <xdr:to>
      <xdr:col>12</xdr:col>
      <xdr:colOff>325273</xdr:colOff>
      <xdr:row>3</xdr:row>
      <xdr:rowOff>66675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001125" y="85725"/>
          <a:ext cx="3897148" cy="552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Lisa 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„Patareide ostmine (periood 6 kuud)“ juurde</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0"/>
  <sheetViews>
    <sheetView tabSelected="1" view="pageLayout" zoomScale="80" zoomScaleNormal="100" zoomScalePageLayoutView="80" workbookViewId="0">
      <selection activeCell="L19" sqref="L19"/>
    </sheetView>
  </sheetViews>
  <sheetFormatPr defaultRowHeight="15" x14ac:dyDescent="0.25"/>
  <cols>
    <col min="1" max="1" width="12.42578125" customWidth="1"/>
    <col min="2" max="2" width="47.5703125" customWidth="1"/>
    <col min="3" max="3" width="5.140625" bestFit="1" customWidth="1"/>
    <col min="4" max="4" width="13.5703125" customWidth="1"/>
    <col min="6" max="6" width="12.7109375" customWidth="1"/>
    <col min="7" max="7" width="17.85546875" customWidth="1"/>
    <col min="8" max="8" width="14.140625" customWidth="1"/>
    <col min="9" max="9" width="11.42578125" customWidth="1"/>
    <col min="10" max="10" width="10.5703125" bestFit="1" customWidth="1"/>
    <col min="11" max="11" width="15.28515625" bestFit="1" customWidth="1"/>
    <col min="12" max="12" width="11.42578125" bestFit="1" customWidth="1"/>
    <col min="13" max="13" width="10.5703125" bestFit="1" customWidth="1"/>
  </cols>
  <sheetData>
    <row r="2" spans="1:13" x14ac:dyDescent="0.25">
      <c r="A2" s="1" t="s">
        <v>20</v>
      </c>
      <c r="B2" s="1"/>
      <c r="C2" s="1"/>
      <c r="D2" s="2"/>
      <c r="E2" s="2"/>
      <c r="F2" s="2"/>
      <c r="G2" s="2"/>
      <c r="H2" s="2"/>
      <c r="I2" s="2"/>
      <c r="J2" s="3"/>
      <c r="K2" s="3"/>
      <c r="L2" s="3"/>
      <c r="M2" s="3"/>
    </row>
    <row r="3" spans="1:13" x14ac:dyDescent="0.25">
      <c r="A3" s="1"/>
      <c r="B3" s="1"/>
      <c r="C3" s="1"/>
      <c r="D3" s="2"/>
      <c r="E3" s="2"/>
      <c r="F3" s="2"/>
      <c r="G3" s="2"/>
      <c r="H3" s="2"/>
      <c r="I3" s="2"/>
      <c r="J3" s="3"/>
      <c r="K3" s="3"/>
      <c r="L3" s="3"/>
      <c r="M3" s="3"/>
    </row>
    <row r="4" spans="1:13" x14ac:dyDescent="0.25">
      <c r="A4" s="1" t="s">
        <v>45</v>
      </c>
      <c r="B4" s="1"/>
      <c r="C4" s="1"/>
      <c r="D4" s="2"/>
      <c r="E4" s="2"/>
      <c r="F4" s="2"/>
      <c r="G4" s="2"/>
      <c r="H4" s="2"/>
      <c r="I4" s="2"/>
      <c r="J4" s="3"/>
      <c r="K4" s="3"/>
      <c r="L4" s="3"/>
      <c r="M4" s="3"/>
    </row>
    <row r="5" spans="1:13" x14ac:dyDescent="0.25">
      <c r="A5" s="28" t="s">
        <v>46</v>
      </c>
      <c r="B5" s="1"/>
      <c r="C5" s="1"/>
      <c r="D5" s="2"/>
      <c r="E5" s="2"/>
      <c r="F5" s="2"/>
      <c r="G5" s="2"/>
      <c r="H5" s="2"/>
      <c r="I5" s="2"/>
      <c r="J5" s="3"/>
      <c r="K5" s="3"/>
      <c r="L5" s="3"/>
      <c r="M5" s="3"/>
    </row>
    <row r="6" spans="1:13" x14ac:dyDescent="0.25">
      <c r="A6" s="1" t="s">
        <v>21</v>
      </c>
      <c r="B6" s="18" t="s">
        <v>50</v>
      </c>
      <c r="C6" s="1"/>
      <c r="D6" s="2"/>
      <c r="E6" s="2"/>
      <c r="F6" s="2"/>
      <c r="G6" s="2"/>
      <c r="H6" s="2"/>
      <c r="I6" s="2"/>
      <c r="J6" s="3"/>
      <c r="K6" s="3"/>
      <c r="L6" s="3"/>
      <c r="M6" s="3"/>
    </row>
    <row r="7" spans="1:13" x14ac:dyDescent="0.25">
      <c r="A7" s="1" t="s">
        <v>22</v>
      </c>
      <c r="B7" s="18">
        <v>10636638</v>
      </c>
      <c r="C7" s="1"/>
      <c r="D7" s="2"/>
      <c r="E7" s="2"/>
      <c r="F7" s="2"/>
      <c r="G7" s="2"/>
      <c r="H7" s="2"/>
      <c r="I7" s="2"/>
      <c r="J7" s="3"/>
      <c r="K7" s="3"/>
      <c r="L7" s="3"/>
      <c r="M7" s="3"/>
    </row>
    <row r="8" spans="1:13" ht="45" x14ac:dyDescent="0.25">
      <c r="A8" s="9" t="s">
        <v>23</v>
      </c>
      <c r="B8" s="9" t="s">
        <v>26</v>
      </c>
      <c r="C8" s="9" t="s">
        <v>0</v>
      </c>
      <c r="D8" s="10" t="s">
        <v>44</v>
      </c>
      <c r="E8" s="10" t="s">
        <v>24</v>
      </c>
      <c r="F8" s="10" t="s">
        <v>15</v>
      </c>
      <c r="G8" s="10" t="s">
        <v>25</v>
      </c>
      <c r="H8" s="10" t="s">
        <v>27</v>
      </c>
      <c r="I8" s="10" t="s">
        <v>37</v>
      </c>
      <c r="J8" s="10" t="s">
        <v>1</v>
      </c>
      <c r="K8" s="11" t="s">
        <v>2</v>
      </c>
      <c r="L8" s="12" t="s">
        <v>3</v>
      </c>
      <c r="M8" s="13" t="s">
        <v>4</v>
      </c>
    </row>
    <row r="9" spans="1:13" ht="30" x14ac:dyDescent="0.25">
      <c r="A9" s="14">
        <v>1</v>
      </c>
      <c r="B9" s="14" t="s">
        <v>5</v>
      </c>
      <c r="C9" s="14" t="s">
        <v>14</v>
      </c>
      <c r="D9" s="6">
        <v>10</v>
      </c>
      <c r="E9" s="7">
        <v>3.45</v>
      </c>
      <c r="F9" s="15">
        <f t="shared" ref="F9:F27" si="0">D9*E9</f>
        <v>34.5</v>
      </c>
      <c r="G9" s="19" t="s">
        <v>74</v>
      </c>
      <c r="H9" s="19">
        <v>1</v>
      </c>
      <c r="I9" s="24">
        <f t="shared" ref="I9:I27" si="1">H9*E9</f>
        <v>3.45</v>
      </c>
      <c r="J9" s="20">
        <v>652694</v>
      </c>
      <c r="K9" s="20">
        <v>4008496537204</v>
      </c>
      <c r="L9" s="21" t="s">
        <v>70</v>
      </c>
      <c r="M9" s="21" t="s">
        <v>51</v>
      </c>
    </row>
    <row r="10" spans="1:13" ht="30" x14ac:dyDescent="0.25">
      <c r="A10" s="14">
        <v>2</v>
      </c>
      <c r="B10" s="14" t="s">
        <v>6</v>
      </c>
      <c r="C10" s="14" t="s">
        <v>14</v>
      </c>
      <c r="D10" s="6">
        <v>300</v>
      </c>
      <c r="E10" s="7">
        <v>0.66</v>
      </c>
      <c r="F10" s="15">
        <f t="shared" si="0"/>
        <v>198</v>
      </c>
      <c r="G10" s="19" t="s">
        <v>75</v>
      </c>
      <c r="H10" s="19">
        <v>1</v>
      </c>
      <c r="I10" s="24">
        <f t="shared" si="1"/>
        <v>0.66</v>
      </c>
      <c r="J10" s="20">
        <v>659778</v>
      </c>
      <c r="K10" s="20">
        <v>4008496356805</v>
      </c>
      <c r="L10" s="21" t="s">
        <v>70</v>
      </c>
      <c r="M10" s="21" t="s">
        <v>52</v>
      </c>
    </row>
    <row r="11" spans="1:13" ht="45" x14ac:dyDescent="0.25">
      <c r="A11" s="14">
        <v>3</v>
      </c>
      <c r="B11" s="14" t="s">
        <v>7</v>
      </c>
      <c r="C11" s="14" t="s">
        <v>14</v>
      </c>
      <c r="D11" s="6">
        <v>1000</v>
      </c>
      <c r="E11" s="7">
        <v>1.1499999999999999</v>
      </c>
      <c r="F11" s="15">
        <f t="shared" si="0"/>
        <v>1150</v>
      </c>
      <c r="G11" s="19" t="s">
        <v>76</v>
      </c>
      <c r="H11" s="19">
        <v>1</v>
      </c>
      <c r="I11" s="24">
        <f t="shared" si="1"/>
        <v>1.1499999999999999</v>
      </c>
      <c r="J11" s="20">
        <v>779167</v>
      </c>
      <c r="K11" s="20">
        <v>4008496520657</v>
      </c>
      <c r="L11" s="21" t="s">
        <v>70</v>
      </c>
      <c r="M11" s="21" t="s">
        <v>53</v>
      </c>
    </row>
    <row r="12" spans="1:13" ht="30" x14ac:dyDescent="0.25">
      <c r="A12" s="14">
        <v>4</v>
      </c>
      <c r="B12" s="14" t="s">
        <v>36</v>
      </c>
      <c r="C12" s="14" t="s">
        <v>14</v>
      </c>
      <c r="D12" s="6">
        <v>25</v>
      </c>
      <c r="E12" s="7">
        <v>0.42</v>
      </c>
      <c r="F12" s="15">
        <f t="shared" si="0"/>
        <v>10.5</v>
      </c>
      <c r="G12" s="19" t="s">
        <v>77</v>
      </c>
      <c r="H12" s="19">
        <v>1</v>
      </c>
      <c r="I12" s="24">
        <f t="shared" si="1"/>
        <v>0.42</v>
      </c>
      <c r="J12" s="20">
        <v>652678</v>
      </c>
      <c r="K12" s="20">
        <v>4008496276639</v>
      </c>
      <c r="L12" s="21" t="s">
        <v>70</v>
      </c>
      <c r="M12" s="21" t="s">
        <v>54</v>
      </c>
    </row>
    <row r="13" spans="1:13" ht="30" x14ac:dyDescent="0.25">
      <c r="A13" s="14">
        <v>5</v>
      </c>
      <c r="B13" s="14" t="s">
        <v>8</v>
      </c>
      <c r="C13" s="14" t="s">
        <v>14</v>
      </c>
      <c r="D13" s="6">
        <v>1000</v>
      </c>
      <c r="E13" s="7">
        <v>0.4</v>
      </c>
      <c r="F13" s="15">
        <f t="shared" si="0"/>
        <v>400</v>
      </c>
      <c r="G13" s="19" t="s">
        <v>79</v>
      </c>
      <c r="H13" s="19">
        <v>1</v>
      </c>
      <c r="I13" s="24">
        <f t="shared" si="1"/>
        <v>0.4</v>
      </c>
      <c r="J13" s="5">
        <v>486447</v>
      </c>
      <c r="K13" s="20">
        <v>4008496276882</v>
      </c>
      <c r="L13" s="21" t="s">
        <v>70</v>
      </c>
      <c r="M13" s="21" t="s">
        <v>55</v>
      </c>
    </row>
    <row r="14" spans="1:13" ht="45" x14ac:dyDescent="0.25">
      <c r="A14" s="14">
        <v>6</v>
      </c>
      <c r="B14" s="16" t="s">
        <v>11</v>
      </c>
      <c r="C14" s="14" t="s">
        <v>14</v>
      </c>
      <c r="D14" s="6">
        <v>5000</v>
      </c>
      <c r="E14" s="7">
        <v>0.18</v>
      </c>
      <c r="F14" s="15">
        <f t="shared" si="0"/>
        <v>900</v>
      </c>
      <c r="G14" s="19" t="s">
        <v>80</v>
      </c>
      <c r="H14" s="19">
        <v>10</v>
      </c>
      <c r="I14" s="24">
        <f>H14*E14</f>
        <v>1.7999999999999998</v>
      </c>
      <c r="J14" s="5">
        <v>780357</v>
      </c>
      <c r="K14" s="20">
        <v>4008496882076</v>
      </c>
      <c r="L14" s="21" t="s">
        <v>70</v>
      </c>
      <c r="M14" s="21" t="s">
        <v>56</v>
      </c>
    </row>
    <row r="15" spans="1:13" ht="45" x14ac:dyDescent="0.25">
      <c r="A15" s="14">
        <v>7</v>
      </c>
      <c r="B15" s="14" t="s">
        <v>9</v>
      </c>
      <c r="C15" s="14" t="s">
        <v>14</v>
      </c>
      <c r="D15" s="6">
        <v>5000</v>
      </c>
      <c r="E15" s="7">
        <v>1.26</v>
      </c>
      <c r="F15" s="15">
        <f t="shared" si="0"/>
        <v>6300</v>
      </c>
      <c r="G15" s="19" t="s">
        <v>81</v>
      </c>
      <c r="H15" s="19">
        <v>2</v>
      </c>
      <c r="I15" s="24">
        <f t="shared" si="1"/>
        <v>2.52</v>
      </c>
      <c r="J15" s="20">
        <v>652703</v>
      </c>
      <c r="K15" s="20">
        <v>4008496680474</v>
      </c>
      <c r="L15" s="21" t="s">
        <v>70</v>
      </c>
      <c r="M15" s="21" t="s">
        <v>57</v>
      </c>
    </row>
    <row r="16" spans="1:13" ht="30" x14ac:dyDescent="0.25">
      <c r="A16" s="14">
        <v>8</v>
      </c>
      <c r="B16" s="25" t="s">
        <v>34</v>
      </c>
      <c r="C16" s="14" t="s">
        <v>14</v>
      </c>
      <c r="D16" s="6">
        <v>75</v>
      </c>
      <c r="E16" s="7">
        <v>1.97</v>
      </c>
      <c r="F16" s="15">
        <f t="shared" si="0"/>
        <v>147.75</v>
      </c>
      <c r="G16" s="19" t="s">
        <v>82</v>
      </c>
      <c r="H16" s="19">
        <v>4</v>
      </c>
      <c r="I16" s="24">
        <f t="shared" si="1"/>
        <v>7.88</v>
      </c>
      <c r="J16" s="20">
        <v>652737</v>
      </c>
      <c r="K16" s="20">
        <v>4008496745975</v>
      </c>
      <c r="L16" s="21" t="s">
        <v>70</v>
      </c>
      <c r="M16" s="21" t="s">
        <v>58</v>
      </c>
    </row>
    <row r="17" spans="1:13" ht="45" x14ac:dyDescent="0.25">
      <c r="A17" s="14">
        <v>9</v>
      </c>
      <c r="B17" s="16" t="s">
        <v>10</v>
      </c>
      <c r="C17" s="14" t="s">
        <v>14</v>
      </c>
      <c r="D17" s="6">
        <v>10000</v>
      </c>
      <c r="E17" s="7">
        <v>0.17</v>
      </c>
      <c r="F17" s="15">
        <f t="shared" si="0"/>
        <v>1700.0000000000002</v>
      </c>
      <c r="G17" s="19" t="s">
        <v>83</v>
      </c>
      <c r="H17" s="19">
        <v>10</v>
      </c>
      <c r="I17" s="24">
        <f t="shared" si="1"/>
        <v>1.7000000000000002</v>
      </c>
      <c r="J17" s="20">
        <v>681705</v>
      </c>
      <c r="K17" s="20">
        <v>4008496356669</v>
      </c>
      <c r="L17" s="21" t="s">
        <v>70</v>
      </c>
      <c r="M17" s="21" t="s">
        <v>59</v>
      </c>
    </row>
    <row r="18" spans="1:13" ht="45" x14ac:dyDescent="0.25">
      <c r="A18" s="14">
        <v>10</v>
      </c>
      <c r="B18" s="14" t="s">
        <v>18</v>
      </c>
      <c r="C18" s="14" t="s">
        <v>14</v>
      </c>
      <c r="D18" s="6">
        <v>500</v>
      </c>
      <c r="E18" s="7">
        <v>1.26</v>
      </c>
      <c r="F18" s="15">
        <f t="shared" si="0"/>
        <v>630</v>
      </c>
      <c r="G18" s="19" t="s">
        <v>84</v>
      </c>
      <c r="H18" s="19">
        <v>2</v>
      </c>
      <c r="I18" s="24">
        <f t="shared" si="1"/>
        <v>2.52</v>
      </c>
      <c r="J18" s="20">
        <v>652702</v>
      </c>
      <c r="K18" s="20">
        <v>4008496680399</v>
      </c>
      <c r="L18" s="21" t="s">
        <v>70</v>
      </c>
      <c r="M18" s="21" t="s">
        <v>60</v>
      </c>
    </row>
    <row r="19" spans="1:13" ht="60" x14ac:dyDescent="0.25">
      <c r="A19" s="14">
        <v>11</v>
      </c>
      <c r="B19" s="23" t="s">
        <v>35</v>
      </c>
      <c r="C19" s="14" t="s">
        <v>14</v>
      </c>
      <c r="D19" s="6">
        <v>25</v>
      </c>
      <c r="E19" s="7">
        <v>1.49</v>
      </c>
      <c r="F19" s="15">
        <f t="shared" si="0"/>
        <v>37.25</v>
      </c>
      <c r="G19" s="19" t="s">
        <v>85</v>
      </c>
      <c r="H19" s="19">
        <v>4</v>
      </c>
      <c r="I19" s="24">
        <f t="shared" si="1"/>
        <v>5.96</v>
      </c>
      <c r="J19" s="20">
        <v>780358</v>
      </c>
      <c r="K19" s="20">
        <v>4008496594375</v>
      </c>
      <c r="L19" s="21" t="s">
        <v>70</v>
      </c>
      <c r="M19" s="21" t="s">
        <v>61</v>
      </c>
    </row>
    <row r="20" spans="1:13" ht="45" x14ac:dyDescent="0.25">
      <c r="A20" s="14">
        <v>12</v>
      </c>
      <c r="B20" s="23" t="s">
        <v>48</v>
      </c>
      <c r="C20" s="14" t="s">
        <v>14</v>
      </c>
      <c r="D20" s="6">
        <v>1</v>
      </c>
      <c r="E20" s="7">
        <v>5.78</v>
      </c>
      <c r="F20" s="15">
        <f t="shared" si="0"/>
        <v>5.78</v>
      </c>
      <c r="G20" s="19" t="s">
        <v>86</v>
      </c>
      <c r="H20" s="19">
        <v>1</v>
      </c>
      <c r="I20" s="24">
        <f t="shared" si="1"/>
        <v>5.78</v>
      </c>
      <c r="J20" s="20">
        <v>780359</v>
      </c>
      <c r="K20" s="20">
        <v>6952918342649</v>
      </c>
      <c r="L20" s="21" t="s">
        <v>93</v>
      </c>
      <c r="M20" s="21" t="s">
        <v>62</v>
      </c>
    </row>
    <row r="21" spans="1:13" ht="30" x14ac:dyDescent="0.25">
      <c r="A21" s="14">
        <v>13</v>
      </c>
      <c r="B21" s="16" t="s">
        <v>40</v>
      </c>
      <c r="C21" s="14" t="s">
        <v>14</v>
      </c>
      <c r="D21" s="6">
        <v>500</v>
      </c>
      <c r="E21" s="7">
        <v>0.53</v>
      </c>
      <c r="F21" s="15">
        <f t="shared" si="0"/>
        <v>265</v>
      </c>
      <c r="G21" s="19" t="s">
        <v>87</v>
      </c>
      <c r="H21" s="19">
        <v>1</v>
      </c>
      <c r="I21" s="24">
        <f t="shared" si="1"/>
        <v>0.53</v>
      </c>
      <c r="J21" s="20">
        <v>688435</v>
      </c>
      <c r="K21" s="20">
        <v>4008496356522</v>
      </c>
      <c r="L21" s="21" t="s">
        <v>70</v>
      </c>
      <c r="M21" s="21" t="s">
        <v>63</v>
      </c>
    </row>
    <row r="22" spans="1:13" ht="30" x14ac:dyDescent="0.25">
      <c r="A22" s="14">
        <v>14</v>
      </c>
      <c r="B22" s="14" t="s">
        <v>17</v>
      </c>
      <c r="C22" s="14" t="s">
        <v>14</v>
      </c>
      <c r="D22" s="6">
        <v>500</v>
      </c>
      <c r="E22" s="7">
        <v>0.72</v>
      </c>
      <c r="F22" s="15">
        <f t="shared" si="0"/>
        <v>360</v>
      </c>
      <c r="G22" s="19" t="s">
        <v>88</v>
      </c>
      <c r="H22" s="19">
        <v>1</v>
      </c>
      <c r="I22" s="24">
        <f t="shared" si="1"/>
        <v>0.72</v>
      </c>
      <c r="J22" s="20">
        <v>723595</v>
      </c>
      <c r="K22" s="20">
        <v>4008496356454</v>
      </c>
      <c r="L22" s="21" t="s">
        <v>70</v>
      </c>
      <c r="M22" s="21" t="s">
        <v>64</v>
      </c>
    </row>
    <row r="23" spans="1:13" ht="45" x14ac:dyDescent="0.25">
      <c r="A23" s="14">
        <v>15</v>
      </c>
      <c r="B23" s="14" t="s">
        <v>16</v>
      </c>
      <c r="C23" s="14" t="s">
        <v>14</v>
      </c>
      <c r="D23" s="6">
        <v>125</v>
      </c>
      <c r="E23" s="7">
        <v>2.44</v>
      </c>
      <c r="F23" s="15">
        <f t="shared" si="0"/>
        <v>305</v>
      </c>
      <c r="G23" s="19" t="s">
        <v>89</v>
      </c>
      <c r="H23" s="19">
        <v>1</v>
      </c>
      <c r="I23" s="24">
        <f t="shared" si="1"/>
        <v>2.44</v>
      </c>
      <c r="J23" s="20">
        <v>655680</v>
      </c>
      <c r="K23" s="20">
        <v>4016138771640</v>
      </c>
      <c r="L23" s="21" t="s">
        <v>71</v>
      </c>
      <c r="M23" s="21" t="s">
        <v>65</v>
      </c>
    </row>
    <row r="24" spans="1:13" ht="30" x14ac:dyDescent="0.25">
      <c r="A24" s="14">
        <v>16</v>
      </c>
      <c r="B24" s="14" t="s">
        <v>38</v>
      </c>
      <c r="C24" s="14" t="s">
        <v>14</v>
      </c>
      <c r="D24" s="6">
        <v>50</v>
      </c>
      <c r="E24" s="7">
        <v>1.05</v>
      </c>
      <c r="F24" s="15">
        <f t="shared" si="0"/>
        <v>52.5</v>
      </c>
      <c r="G24" s="19" t="s">
        <v>90</v>
      </c>
      <c r="H24" s="19">
        <v>1</v>
      </c>
      <c r="I24" s="24">
        <f t="shared" si="1"/>
        <v>1.05</v>
      </c>
      <c r="J24" s="20">
        <v>720511</v>
      </c>
      <c r="K24" s="20">
        <v>200007205112</v>
      </c>
      <c r="L24" s="21" t="s">
        <v>72</v>
      </c>
      <c r="M24" s="21" t="s">
        <v>66</v>
      </c>
    </row>
    <row r="25" spans="1:13" ht="30" x14ac:dyDescent="0.25">
      <c r="A25" s="14">
        <v>17</v>
      </c>
      <c r="B25" s="14" t="s">
        <v>41</v>
      </c>
      <c r="C25" s="14" t="s">
        <v>14</v>
      </c>
      <c r="D25" s="6">
        <v>50</v>
      </c>
      <c r="E25" s="7">
        <v>0.16</v>
      </c>
      <c r="F25" s="15">
        <f t="shared" si="0"/>
        <v>8</v>
      </c>
      <c r="G25" s="19" t="s">
        <v>92</v>
      </c>
      <c r="H25" s="19">
        <v>1</v>
      </c>
      <c r="I25" s="24">
        <f t="shared" si="1"/>
        <v>0.16</v>
      </c>
      <c r="J25" s="20">
        <v>659779</v>
      </c>
      <c r="K25" s="20">
        <v>4891199015496</v>
      </c>
      <c r="L25" s="21" t="s">
        <v>73</v>
      </c>
      <c r="M25" s="21" t="s">
        <v>67</v>
      </c>
    </row>
    <row r="26" spans="1:13" ht="30" x14ac:dyDescent="0.25">
      <c r="A26" s="14">
        <v>18</v>
      </c>
      <c r="B26" s="14" t="s">
        <v>42</v>
      </c>
      <c r="C26" s="14" t="s">
        <v>14</v>
      </c>
      <c r="D26" s="6">
        <v>125</v>
      </c>
      <c r="E26" s="7">
        <v>0.27</v>
      </c>
      <c r="F26" s="15">
        <f t="shared" si="0"/>
        <v>33.75</v>
      </c>
      <c r="G26" s="19" t="s">
        <v>91</v>
      </c>
      <c r="H26" s="19">
        <v>1</v>
      </c>
      <c r="I26" s="24">
        <f t="shared" si="1"/>
        <v>0.27</v>
      </c>
      <c r="J26" s="20">
        <v>723594</v>
      </c>
      <c r="K26" s="20">
        <v>4891199001130</v>
      </c>
      <c r="L26" s="21" t="s">
        <v>73</v>
      </c>
      <c r="M26" s="21" t="s">
        <v>68</v>
      </c>
    </row>
    <row r="27" spans="1:13" ht="30" x14ac:dyDescent="0.25">
      <c r="A27" s="14">
        <v>19</v>
      </c>
      <c r="B27" s="14" t="s">
        <v>39</v>
      </c>
      <c r="C27" s="14" t="s">
        <v>14</v>
      </c>
      <c r="D27" s="6">
        <v>1000</v>
      </c>
      <c r="E27" s="7">
        <v>1.63</v>
      </c>
      <c r="F27" s="15">
        <f t="shared" si="0"/>
        <v>1630</v>
      </c>
      <c r="G27" s="19" t="s">
        <v>78</v>
      </c>
      <c r="H27" s="19">
        <v>1</v>
      </c>
      <c r="I27" s="24">
        <f t="shared" si="1"/>
        <v>1.63</v>
      </c>
      <c r="J27" s="20">
        <v>780360</v>
      </c>
      <c r="K27" s="20">
        <v>4008496520435</v>
      </c>
      <c r="L27" s="21" t="s">
        <v>70</v>
      </c>
      <c r="M27" s="21" t="s">
        <v>69</v>
      </c>
    </row>
    <row r="28" spans="1:13" x14ac:dyDescent="0.25">
      <c r="A28" s="17" t="s">
        <v>19</v>
      </c>
      <c r="F28" s="26">
        <f>SUM(F9:F27)</f>
        <v>14168.03</v>
      </c>
      <c r="G28" s="8"/>
      <c r="H28" s="8"/>
      <c r="I28" s="8"/>
    </row>
    <row r="29" spans="1:13" x14ac:dyDescent="0.25">
      <c r="A29" s="17"/>
      <c r="F29" s="27"/>
      <c r="G29" s="8"/>
      <c r="H29" s="8"/>
      <c r="I29" s="8"/>
    </row>
    <row r="30" spans="1:13" x14ac:dyDescent="0.25">
      <c r="A30" s="4" t="s">
        <v>12</v>
      </c>
      <c r="C30" s="4"/>
      <c r="J30" s="3"/>
      <c r="K30" s="3"/>
      <c r="L30" s="3"/>
      <c r="M30" s="3"/>
    </row>
    <row r="31" spans="1:13" x14ac:dyDescent="0.25">
      <c r="A31" s="4" t="s">
        <v>43</v>
      </c>
      <c r="C31" s="4"/>
      <c r="J31" s="3"/>
      <c r="K31" s="3"/>
      <c r="L31" s="3"/>
      <c r="M31" s="3"/>
    </row>
    <row r="32" spans="1:13" x14ac:dyDescent="0.25">
      <c r="A32" s="4" t="s">
        <v>13</v>
      </c>
      <c r="C32" s="4"/>
      <c r="J32" s="3"/>
      <c r="K32" s="3"/>
      <c r="L32" s="3"/>
      <c r="M32" s="3"/>
    </row>
    <row r="33" spans="1:13" x14ac:dyDescent="0.25">
      <c r="A33" s="4"/>
      <c r="C33" s="4"/>
      <c r="J33" s="3"/>
      <c r="K33" s="3"/>
      <c r="L33" s="3"/>
      <c r="M33" s="3"/>
    </row>
    <row r="34" spans="1:13" x14ac:dyDescent="0.25">
      <c r="A34" s="4" t="s">
        <v>31</v>
      </c>
      <c r="C34" s="4"/>
      <c r="J34" s="3"/>
      <c r="K34" s="3"/>
      <c r="L34" s="3"/>
      <c r="M34" s="3"/>
    </row>
    <row r="35" spans="1:13" x14ac:dyDescent="0.25">
      <c r="A35" s="29" t="s">
        <v>29</v>
      </c>
      <c r="B35" s="30"/>
      <c r="C35" s="30"/>
      <c r="D35" s="30"/>
      <c r="E35" s="30"/>
      <c r="F35" s="30"/>
      <c r="G35" s="30"/>
      <c r="H35" s="30"/>
      <c r="I35" s="30"/>
      <c r="J35" s="30"/>
      <c r="K35" s="30"/>
      <c r="L35" s="30"/>
      <c r="M35" s="30"/>
    </row>
    <row r="36" spans="1:13" x14ac:dyDescent="0.25">
      <c r="A36" s="30"/>
      <c r="B36" s="30"/>
      <c r="C36" s="30"/>
      <c r="D36" s="30"/>
      <c r="E36" s="30"/>
      <c r="F36" s="30"/>
      <c r="G36" s="30"/>
      <c r="H36" s="30"/>
      <c r="I36" s="30"/>
      <c r="J36" s="30"/>
      <c r="K36" s="30"/>
      <c r="L36" s="30"/>
      <c r="M36" s="30"/>
    </row>
    <row r="37" spans="1:13" x14ac:dyDescent="0.25">
      <c r="A37" s="3"/>
      <c r="B37" s="3"/>
      <c r="C37" s="3"/>
      <c r="D37" s="2"/>
      <c r="E37" s="2"/>
      <c r="F37" s="2"/>
      <c r="G37" s="2"/>
      <c r="H37" s="2"/>
      <c r="I37" s="2"/>
      <c r="J37" s="3"/>
      <c r="K37" s="3"/>
      <c r="L37" s="3"/>
      <c r="M37" s="3"/>
    </row>
    <row r="38" spans="1:13" x14ac:dyDescent="0.25">
      <c r="A38" s="31" t="s">
        <v>47</v>
      </c>
      <c r="B38" s="30"/>
      <c r="C38" s="30"/>
      <c r="D38" s="30"/>
      <c r="E38" s="30"/>
      <c r="F38" s="30"/>
      <c r="G38" s="30"/>
      <c r="H38" s="30"/>
      <c r="I38" s="30"/>
      <c r="J38" s="30"/>
      <c r="K38" s="30"/>
      <c r="L38" s="30"/>
      <c r="M38" s="30"/>
    </row>
    <row r="39" spans="1:13" x14ac:dyDescent="0.25">
      <c r="A39" s="30"/>
      <c r="B39" s="30"/>
      <c r="C39" s="30"/>
      <c r="D39" s="30"/>
      <c r="E39" s="30"/>
      <c r="F39" s="30"/>
      <c r="G39" s="30"/>
      <c r="H39" s="30"/>
      <c r="I39" s="30"/>
      <c r="J39" s="30"/>
      <c r="K39" s="30"/>
      <c r="L39" s="30"/>
      <c r="M39" s="30"/>
    </row>
    <row r="40" spans="1:13" x14ac:dyDescent="0.25">
      <c r="A40" s="30"/>
      <c r="B40" s="30"/>
      <c r="C40" s="30"/>
      <c r="D40" s="30"/>
      <c r="E40" s="30"/>
      <c r="F40" s="30"/>
      <c r="G40" s="30"/>
      <c r="H40" s="30"/>
      <c r="I40" s="30"/>
      <c r="J40" s="30"/>
      <c r="K40" s="30"/>
      <c r="L40" s="30"/>
      <c r="M40" s="30"/>
    </row>
    <row r="42" spans="1:13" x14ac:dyDescent="0.25">
      <c r="A42" s="22" t="s">
        <v>49</v>
      </c>
    </row>
    <row r="44" spans="1:13" x14ac:dyDescent="0.25">
      <c r="A44" t="s">
        <v>28</v>
      </c>
    </row>
    <row r="46" spans="1:13" x14ac:dyDescent="0.25">
      <c r="A46" t="s">
        <v>30</v>
      </c>
    </row>
    <row r="48" spans="1:13" x14ac:dyDescent="0.25">
      <c r="A48" t="s">
        <v>32</v>
      </c>
    </row>
    <row r="50" spans="1:1" x14ac:dyDescent="0.25">
      <c r="A50" t="s">
        <v>33</v>
      </c>
    </row>
  </sheetData>
  <mergeCells count="2">
    <mergeCell ref="A35:M36"/>
    <mergeCell ref="A38:M40"/>
  </mergeCells>
  <pageMargins left="0.70866141732283472" right="0.70866141732283472" top="0.55118110236220474" bottom="0.35433070866141736" header="0.31496062992125984" footer="0.31496062992125984"/>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F0D30E-BD3E-41DA-BDC6-AEE885B72CBE}">
  <ds:schemaRefs>
    <ds:schemaRef ds:uri="http://schemas.microsoft.com/sharepoint/v3/contenttype/forms"/>
  </ds:schemaRefs>
</ds:datastoreItem>
</file>

<file path=customXml/itemProps2.xml><?xml version="1.0" encoding="utf-8"?>
<ds:datastoreItem xmlns:ds="http://schemas.openxmlformats.org/officeDocument/2006/customXml" ds:itemID="{596699F0-4087-42E3-85C2-CBEE31E46D63}">
  <ds:schemaRefs>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dc4eddb5-893d-46fb-9a13-cb0b8602c7d4"/>
    <ds:schemaRef ds:uri="http://schemas.microsoft.com/sharepoint/v4"/>
    <ds:schemaRef ds:uri="http://schemas.microsoft.com/office/infopath/2007/PartnerControls"/>
    <ds:schemaRef ds:uri="d5573a5d-10e4-4724-a6b0-f07fd5e606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15A5A48-AAC1-4C4C-878A-5A7111FDE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1. Pakkumuse vorm tehniline kirjeldus_Patareid_BAUHOF GROUP AS (10636638)</dc:title>
  <dc:creator>Moonika Merilaine</dc:creator>
  <cp:lastModifiedBy>Anu Arukaev</cp:lastModifiedBy>
  <dcterms:created xsi:type="dcterms:W3CDTF">2023-05-22T06:35:36Z</dcterms:created>
  <dcterms:modified xsi:type="dcterms:W3CDTF">2026-05-11T07:19:02Z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